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autoCompressPictures="0"/>
  <bookViews>
    <workbookView xWindow="0" yWindow="60" windowWidth="21720" windowHeight="11700"/>
  </bookViews>
  <sheets>
    <sheet name="Auswertung" sheetId="2" r:id="rId1"/>
  </sheets>
  <definedNames>
    <definedName name="_xlnm.Print_Area" localSheetId="0">Auswertung!$A$1:$O$53</definedName>
    <definedName name="_xlnm.Print_Titles" localSheetId="0">Auswertung!$1:$9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4" i="2" l="1"/>
  <c r="O42" i="2"/>
  <c r="O41" i="2"/>
  <c r="O40" i="2"/>
  <c r="O37" i="2"/>
  <c r="O36" i="2"/>
  <c r="O34" i="2"/>
  <c r="O30" i="2"/>
  <c r="O29" i="2"/>
  <c r="O28" i="2"/>
  <c r="O26" i="2"/>
  <c r="O25" i="2"/>
  <c r="O21" i="2"/>
  <c r="O19" i="2"/>
  <c r="O18" i="2"/>
  <c r="O12" i="2"/>
  <c r="O13" i="2"/>
  <c r="O14" i="2"/>
  <c r="O15" i="2"/>
  <c r="K44" i="2"/>
  <c r="M44" i="2"/>
  <c r="M42" i="2"/>
  <c r="M41" i="2"/>
  <c r="M40" i="2"/>
  <c r="M37" i="2"/>
  <c r="M36" i="2"/>
  <c r="M34" i="2"/>
  <c r="M30" i="2"/>
  <c r="M29" i="2"/>
  <c r="M28" i="2"/>
  <c r="M26" i="2"/>
  <c r="M25" i="2"/>
  <c r="M21" i="2"/>
  <c r="M19" i="2"/>
  <c r="M18" i="2"/>
  <c r="M15" i="2"/>
  <c r="M14" i="2"/>
  <c r="M13" i="2"/>
  <c r="M12" i="2"/>
  <c r="M11" i="2"/>
  <c r="K25" i="2"/>
  <c r="K21" i="2"/>
  <c r="K19" i="2"/>
  <c r="K18" i="2"/>
  <c r="K15" i="2"/>
  <c r="K14" i="2"/>
  <c r="K12" i="2"/>
  <c r="K11" i="2"/>
  <c r="K42" i="2"/>
  <c r="K41" i="2"/>
  <c r="K40" i="2"/>
  <c r="K43" i="2" s="1"/>
  <c r="K37" i="2"/>
  <c r="K36" i="2"/>
  <c r="K34" i="2"/>
  <c r="K30" i="2"/>
  <c r="K29" i="2"/>
  <c r="K28" i="2"/>
  <c r="K26" i="2"/>
  <c r="K13" i="2"/>
  <c r="O11" i="2"/>
  <c r="I11" i="2"/>
  <c r="I12" i="2"/>
  <c r="I13" i="2"/>
  <c r="I14" i="2"/>
  <c r="I15" i="2"/>
  <c r="I17" i="2"/>
  <c r="I18" i="2"/>
  <c r="I19" i="2"/>
  <c r="I21" i="2"/>
  <c r="I22" i="2"/>
  <c r="I23" i="2"/>
  <c r="I24" i="2"/>
  <c r="I25" i="2"/>
  <c r="I26" i="2"/>
  <c r="I27" i="2"/>
  <c r="I28" i="2"/>
  <c r="I29" i="2"/>
  <c r="I30" i="2"/>
  <c r="I32" i="2"/>
  <c r="I33" i="2"/>
  <c r="I34" i="2"/>
  <c r="I35" i="2"/>
  <c r="I36" i="2"/>
  <c r="I37" i="2"/>
  <c r="I39" i="2"/>
  <c r="I40" i="2"/>
  <c r="I41" i="2"/>
  <c r="I42" i="2"/>
  <c r="I44" i="2"/>
  <c r="G44" i="2"/>
  <c r="G41" i="2"/>
  <c r="G42" i="2"/>
  <c r="G40" i="2"/>
  <c r="G35" i="2"/>
  <c r="G36" i="2"/>
  <c r="G37" i="2"/>
  <c r="G34" i="2"/>
  <c r="G26" i="2"/>
  <c r="G27" i="2"/>
  <c r="G28" i="2"/>
  <c r="G29" i="2"/>
  <c r="G30" i="2"/>
  <c r="G25" i="2"/>
  <c r="G21" i="2"/>
  <c r="G19" i="2"/>
  <c r="G18" i="2"/>
  <c r="G14" i="2"/>
  <c r="G15" i="2"/>
  <c r="G11" i="2"/>
  <c r="G12" i="2"/>
  <c r="G13" i="2"/>
  <c r="M43" i="2" l="1"/>
  <c r="M31" i="2"/>
  <c r="I31" i="2"/>
  <c r="K31" i="2"/>
  <c r="O43" i="2"/>
  <c r="G16" i="2"/>
  <c r="I43" i="2"/>
  <c r="I20" i="2"/>
  <c r="O31" i="2"/>
  <c r="I16" i="2"/>
  <c r="I38" i="2"/>
  <c r="G31" i="2"/>
  <c r="G43" i="2"/>
  <c r="E43" i="2" l="1"/>
  <c r="E31" i="2" l="1"/>
  <c r="E16" i="2" l="1"/>
  <c r="E38" i="2"/>
  <c r="E45" i="2" s="1"/>
  <c r="E20" i="2"/>
  <c r="E46" i="2" l="1"/>
  <c r="G20" i="2"/>
  <c r="O20" i="2"/>
  <c r="M38" i="2"/>
  <c r="K38" i="2"/>
  <c r="O38" i="2"/>
  <c r="G38" i="2"/>
  <c r="M20" i="2"/>
  <c r="K20" i="2"/>
  <c r="K16" i="2"/>
  <c r="O16" i="2"/>
  <c r="M16" i="2"/>
  <c r="O45" i="2" l="1"/>
  <c r="O46" i="2" s="1"/>
  <c r="I45" i="2"/>
  <c r="I46" i="2" s="1"/>
  <c r="K45" i="2"/>
  <c r="K46" i="2" s="1"/>
  <c r="M45" i="2"/>
  <c r="M46" i="2" s="1"/>
  <c r="G45" i="2"/>
  <c r="G46" i="2" s="1"/>
  <c r="G47" i="2" s="1"/>
  <c r="G48" i="2" s="1"/>
  <c r="M47" i="2" l="1"/>
  <c r="M48" i="2" s="1"/>
  <c r="I47" i="2"/>
  <c r="I48" i="2" s="1"/>
  <c r="K47" i="2"/>
  <c r="K48" i="2" s="1"/>
  <c r="O47" i="2"/>
  <c r="O48" i="2" s="1"/>
</calcChain>
</file>

<file path=xl/sharedStrings.xml><?xml version="1.0" encoding="utf-8"?>
<sst xmlns="http://schemas.openxmlformats.org/spreadsheetml/2006/main" count="127" uniqueCount="93">
  <si>
    <t>(2)</t>
  </si>
  <si>
    <t>(1)</t>
  </si>
  <si>
    <t>(3)</t>
  </si>
  <si>
    <t>(4)</t>
  </si>
  <si>
    <t>1.</t>
  </si>
  <si>
    <t>2.</t>
  </si>
  <si>
    <t>2.1</t>
  </si>
  <si>
    <t>2.2</t>
  </si>
  <si>
    <t>4.</t>
  </si>
  <si>
    <t xml:space="preserve"> </t>
  </si>
  <si>
    <t>in %</t>
  </si>
  <si>
    <t>(max.10)</t>
  </si>
  <si>
    <t>(2)x(3)</t>
  </si>
  <si>
    <t>AV</t>
  </si>
  <si>
    <t>PN</t>
  </si>
  <si>
    <t>VN</t>
  </si>
  <si>
    <t>1.1</t>
  </si>
  <si>
    <t>1.2</t>
  </si>
  <si>
    <t>1.3</t>
  </si>
  <si>
    <t>1.4</t>
  </si>
  <si>
    <t>1.5</t>
  </si>
  <si>
    <t>4.1</t>
  </si>
  <si>
    <t>4.1.1</t>
  </si>
  <si>
    <t>4.1.2</t>
  </si>
  <si>
    <t>4.2</t>
  </si>
  <si>
    <t>4.2.1</t>
  </si>
  <si>
    <t>4.2.2</t>
  </si>
  <si>
    <t>4.3</t>
  </si>
  <si>
    <t>4.3.1</t>
  </si>
  <si>
    <t>4.3.2</t>
  </si>
  <si>
    <t xml:space="preserve">3.
</t>
  </si>
  <si>
    <t>Version</t>
  </si>
  <si>
    <t>Technical Assessment Grid for Offers</t>
  </si>
  <si>
    <t>Project Short Title</t>
  </si>
  <si>
    <t>Date</t>
  </si>
  <si>
    <t>Criteria</t>
  </si>
  <si>
    <t>Weighting</t>
  </si>
  <si>
    <t>points</t>
  </si>
  <si>
    <t>Interpretation of objectives</t>
  </si>
  <si>
    <t>Work Schedule and time schedule</t>
  </si>
  <si>
    <t>Total 1.</t>
  </si>
  <si>
    <t>Technical backstopping/ Knowledge Management</t>
  </si>
  <si>
    <t>Total 2.</t>
  </si>
  <si>
    <t>Qualification of proposed staff</t>
  </si>
  <si>
    <t>Specific qualification</t>
  </si>
  <si>
    <r>
      <rPr>
        <sz val="8"/>
        <rFont val="Arial"/>
        <family val="2"/>
      </rPr>
      <t>Subtotal</t>
    </r>
    <r>
      <rPr>
        <sz val="8"/>
        <rFont val="Arial"/>
        <family val="2"/>
      </rPr>
      <t xml:space="preserve"> 4.1</t>
    </r>
  </si>
  <si>
    <t>Subtotal 4.2</t>
  </si>
  <si>
    <t>Division</t>
  </si>
  <si>
    <t>Subtotal 4.3</t>
  </si>
  <si>
    <t>General qualification</t>
  </si>
  <si>
    <t>Composition of the team</t>
  </si>
  <si>
    <t>Total 4.</t>
  </si>
  <si>
    <t>Assessment in %</t>
  </si>
  <si>
    <t>place</t>
  </si>
  <si>
    <t>Date, signature</t>
  </si>
  <si>
    <t>Total 1. to 4.</t>
  </si>
  <si>
    <t>Appropriateness of suggested concept and work plan</t>
  </si>
  <si>
    <t>I hereby declare that I conducted this evaluation independently and to the best of my knowledge and belief. I will treat the information confidentially and not pass on any particulars of the on-going evaluation procedure.</t>
  </si>
  <si>
    <t>Team Leader</t>
  </si>
  <si>
    <t>Stakeholder participation</t>
  </si>
  <si>
    <t>Pool of experts</t>
  </si>
  <si>
    <t>4.3.3</t>
  </si>
  <si>
    <t>Individual assessment</t>
  </si>
  <si>
    <t>10 years of experience in IWRM</t>
  </si>
  <si>
    <t>University degree</t>
  </si>
  <si>
    <t>Assessors</t>
  </si>
  <si>
    <t>Transboundary Water Management in SADC</t>
  </si>
  <si>
    <t>Consulting CUVECOM RAK and Website</t>
  </si>
  <si>
    <t>2015.2076.6-008.00</t>
  </si>
  <si>
    <t>1300</t>
  </si>
  <si>
    <t>Company 1</t>
  </si>
  <si>
    <t xml:space="preserve">Company 2 </t>
  </si>
  <si>
    <t xml:space="preserve">Company 3 </t>
  </si>
  <si>
    <t xml:space="preserve">Company 4 </t>
  </si>
  <si>
    <t xml:space="preserve">Company 5 </t>
  </si>
  <si>
    <t>GIS Expert</t>
  </si>
  <si>
    <t>Technological Experience and Ability</t>
  </si>
  <si>
    <t>Map Design</t>
  </si>
  <si>
    <t>Editor</t>
  </si>
  <si>
    <t>Graphic Designer/ Web Developer</t>
  </si>
  <si>
    <t>Translaters/ Interpreters</t>
  </si>
  <si>
    <t>Facilitation Skills</t>
  </si>
  <si>
    <t>4.4</t>
  </si>
  <si>
    <t>Strategy (technical concept)</t>
  </si>
  <si>
    <t>Dissemination and Training Concept</t>
  </si>
  <si>
    <t xml:space="preserve">Implementation methods </t>
  </si>
  <si>
    <t xml:space="preserve">Knowledge and information management </t>
  </si>
  <si>
    <t>Staff and backstopping conception</t>
  </si>
  <si>
    <t>Consideration of local ressources and concept for cooperation with universities</t>
  </si>
  <si>
    <t>Project Management</t>
  </si>
  <si>
    <t>SUM</t>
  </si>
  <si>
    <t>Dr. Thomas Schild</t>
  </si>
  <si>
    <t>Kathrin Sirtl, Dr. Thomas Schild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</si>
</sst>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;"/>
  </numFmts>
  <fonts count="13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sz val="6"/>
      <name val="Arial"/>
      <family val="2"/>
    </font>
    <font>
      <sz val="8"/>
      <name val="Arial"/>
      <family val="2"/>
    </font>
    <font>
      <u/>
      <sz val="8"/>
      <color theme="10"/>
      <name val="Arial"/>
    </font>
    <font>
      <u/>
      <sz val="8"/>
      <color theme="11"/>
      <name val="Arial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hair">
        <color auto="1"/>
      </right>
      <top/>
      <bottom/>
      <diagonal/>
    </border>
    <border>
      <left style="hair">
        <color auto="1"/>
      </left>
      <right style="thin">
        <color indexed="23"/>
      </right>
      <top/>
      <bottom/>
      <diagonal/>
    </border>
    <border>
      <left style="thin">
        <color indexed="23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23"/>
      </right>
      <top/>
      <bottom style="thin">
        <color auto="1"/>
      </bottom>
      <diagonal/>
    </border>
    <border>
      <left style="thin">
        <color indexed="23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 style="thin">
        <color indexed="23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3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Border="1" applyAlignment="1" applyProtection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1" fillId="0" borderId="0" xfId="0" quotePrefix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2" fillId="4" borderId="0" xfId="0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49" fontId="3" fillId="0" borderId="3" xfId="0" applyNumberFormat="1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49" fontId="1" fillId="0" borderId="5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vertical="center"/>
    </xf>
    <xf numFmtId="49" fontId="1" fillId="0" borderId="7" xfId="0" applyNumberFormat="1" applyFont="1" applyBorder="1" applyAlignment="1" applyProtection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49" fontId="0" fillId="0" borderId="0" xfId="0" applyNumberForma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top"/>
    </xf>
    <xf numFmtId="49" fontId="2" fillId="0" borderId="0" xfId="0" applyNumberFormat="1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2" xfId="0" applyFill="1" applyBorder="1" applyAlignment="1" applyProtection="1">
      <alignment vertical="center" wrapText="1"/>
    </xf>
    <xf numFmtId="49" fontId="6" fillId="0" borderId="2" xfId="0" applyNumberFormat="1" applyFont="1" applyFill="1" applyBorder="1" applyAlignment="1" applyProtection="1">
      <alignment horizontal="left" vertical="center"/>
    </xf>
    <xf numFmtId="10" fontId="2" fillId="3" borderId="8" xfId="0" applyNumberFormat="1" applyFont="1" applyFill="1" applyBorder="1" applyAlignment="1" applyProtection="1">
      <alignment vertical="center"/>
      <protection locked="0"/>
    </xf>
    <xf numFmtId="0" fontId="5" fillId="0" borderId="0" xfId="0" quotePrefix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 wrapText="1"/>
    </xf>
    <xf numFmtId="0" fontId="1" fillId="0" borderId="0" xfId="0" quotePrefix="1" applyNumberFormat="1" applyFont="1" applyBorder="1" applyAlignment="1" applyProtection="1">
      <alignment horizontal="left" vertical="center"/>
    </xf>
    <xf numFmtId="0" fontId="1" fillId="3" borderId="7" xfId="0" applyNumberFormat="1" applyFont="1" applyFill="1" applyBorder="1" applyAlignment="1" applyProtection="1">
      <alignment vertical="center"/>
      <protection locked="0"/>
    </xf>
    <xf numFmtId="15" fontId="2" fillId="0" borderId="7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9" fontId="2" fillId="0" borderId="6" xfId="1" applyFont="1" applyBorder="1" applyAlignment="1" applyProtection="1">
      <alignment vertical="center"/>
    </xf>
    <xf numFmtId="9" fontId="6" fillId="0" borderId="8" xfId="1" applyFont="1" applyBorder="1" applyAlignment="1">
      <alignment vertical="center"/>
    </xf>
    <xf numFmtId="0" fontId="2" fillId="5" borderId="11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vertical="center"/>
    </xf>
    <xf numFmtId="0" fontId="5" fillId="3" borderId="11" xfId="0" applyNumberFormat="1" applyFont="1" applyFill="1" applyBorder="1" applyAlignment="1" applyProtection="1">
      <alignment vertical="center"/>
      <protection locked="0"/>
    </xf>
    <xf numFmtId="0" fontId="1" fillId="0" borderId="7" xfId="0" applyNumberFormat="1" applyFont="1" applyBorder="1" applyAlignment="1" applyProtection="1">
      <alignment vertical="center"/>
    </xf>
    <xf numFmtId="0" fontId="0" fillId="0" borderId="7" xfId="0" applyNumberFormat="1" applyBorder="1" applyAlignment="1" applyProtection="1">
      <alignment vertical="center"/>
    </xf>
    <xf numFmtId="164" fontId="1" fillId="0" borderId="8" xfId="0" applyNumberFormat="1" applyFont="1" applyBorder="1" applyAlignment="1" applyProtection="1">
      <alignment vertical="center"/>
    </xf>
    <xf numFmtId="164" fontId="2" fillId="0" borderId="12" xfId="0" applyNumberFormat="1" applyFont="1" applyBorder="1" applyAlignment="1" applyProtection="1">
      <alignment vertical="center"/>
    </xf>
    <xf numFmtId="164" fontId="2" fillId="0" borderId="8" xfId="0" applyNumberFormat="1" applyFont="1" applyFill="1" applyBorder="1" applyAlignment="1" applyProtection="1">
      <alignment vertical="center"/>
    </xf>
    <xf numFmtId="164" fontId="2" fillId="2" borderId="12" xfId="0" applyNumberFormat="1" applyFont="1" applyFill="1" applyBorder="1" applyAlignment="1" applyProtection="1">
      <alignment vertical="center"/>
    </xf>
    <xf numFmtId="0" fontId="2" fillId="4" borderId="1" xfId="0" quotePrefix="1" applyFont="1" applyFill="1" applyBorder="1" applyAlignment="1" applyProtection="1">
      <alignment horizontal="left" vertical="center" wrapText="1"/>
    </xf>
    <xf numFmtId="0" fontId="2" fillId="4" borderId="0" xfId="0" quotePrefix="1" applyFont="1" applyFill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top"/>
    </xf>
    <xf numFmtId="0" fontId="0" fillId="0" borderId="7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9" fontId="1" fillId="0" borderId="0" xfId="1" applyFont="1" applyFill="1" applyBorder="1" applyAlignment="1" applyProtection="1">
      <alignment vertical="center"/>
      <protection locked="0"/>
    </xf>
    <xf numFmtId="9" fontId="1" fillId="0" borderId="2" xfId="1" applyFont="1" applyFill="1" applyBorder="1" applyAlignment="1" applyProtection="1">
      <alignment vertical="center"/>
      <protection locked="0"/>
    </xf>
    <xf numFmtId="9" fontId="1" fillId="0" borderId="13" xfId="1" applyFont="1" applyFill="1" applyBorder="1" applyAlignment="1" applyProtection="1">
      <alignment vertical="center"/>
      <protection locked="0"/>
    </xf>
    <xf numFmtId="0" fontId="2" fillId="5" borderId="4" xfId="0" applyNumberFormat="1" applyFont="1" applyFill="1" applyBorder="1" applyAlignment="1" applyProtection="1">
      <alignment vertical="center"/>
    </xf>
    <xf numFmtId="0" fontId="1" fillId="3" borderId="5" xfId="0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</xf>
    <xf numFmtId="0" fontId="3" fillId="0" borderId="16" xfId="0" quotePrefix="1" applyFont="1" applyBorder="1" applyAlignment="1" applyProtection="1">
      <alignment vertical="center"/>
    </xf>
    <xf numFmtId="0" fontId="2" fillId="0" borderId="6" xfId="1" applyNumberFormat="1" applyFont="1" applyBorder="1" applyAlignment="1" applyProtection="1">
      <alignment vertical="center"/>
    </xf>
    <xf numFmtId="0" fontId="2" fillId="0" borderId="12" xfId="1" applyNumberFormat="1" applyFont="1" applyBorder="1" applyAlignment="1" applyProtection="1">
      <alignment vertical="center"/>
    </xf>
    <xf numFmtId="164" fontId="2" fillId="0" borderId="8" xfId="0" applyNumberFormat="1" applyFont="1" applyBorder="1" applyAlignment="1" applyProtection="1">
      <alignment vertical="center"/>
    </xf>
    <xf numFmtId="0" fontId="2" fillId="6" borderId="6" xfId="1" applyNumberFormat="1" applyFont="1" applyFill="1" applyBorder="1" applyAlignment="1" applyProtection="1">
      <alignment vertical="center"/>
    </xf>
    <xf numFmtId="49" fontId="1" fillId="0" borderId="0" xfId="0" applyNumberFormat="1" applyFont="1" applyBorder="1" applyAlignment="1">
      <alignment horizontal="right" vertical="center" wrapText="1"/>
    </xf>
    <xf numFmtId="164" fontId="2" fillId="0" borderId="12" xfId="1" applyNumberFormat="1" applyFont="1" applyBorder="1" applyAlignment="1" applyProtection="1">
      <alignment vertical="center"/>
    </xf>
    <xf numFmtId="49" fontId="1" fillId="0" borderId="2" xfId="0" applyNumberFormat="1" applyFont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vertical="center"/>
    </xf>
    <xf numFmtId="164" fontId="1" fillId="0" borderId="17" xfId="0" applyNumberFormat="1" applyFont="1" applyBorder="1" applyAlignment="1" applyProtection="1">
      <alignment vertical="center"/>
    </xf>
    <xf numFmtId="0" fontId="0" fillId="0" borderId="15" xfId="0" applyBorder="1" applyAlignment="1">
      <alignment horizontal="center" vertical="center"/>
    </xf>
    <xf numFmtId="0" fontId="1" fillId="0" borderId="18" xfId="0" quotePrefix="1" applyFont="1" applyBorder="1" applyAlignment="1" applyProtection="1">
      <alignment horizontal="center" vertical="center"/>
    </xf>
    <xf numFmtId="49" fontId="1" fillId="0" borderId="19" xfId="0" applyNumberFormat="1" applyFont="1" applyBorder="1" applyAlignment="1" applyProtection="1">
      <alignment horizontal="center" vertical="center"/>
    </xf>
    <xf numFmtId="49" fontId="0" fillId="0" borderId="18" xfId="0" applyNumberFormat="1" applyFont="1" applyBorder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/>
    </xf>
    <xf numFmtId="49" fontId="1" fillId="0" borderId="21" xfId="0" applyNumberFormat="1" applyFont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9" fontId="1" fillId="3" borderId="18" xfId="1" applyNumberFormat="1" applyFont="1" applyFill="1" applyBorder="1" applyAlignment="1" applyProtection="1">
      <alignment vertical="center"/>
      <protection locked="0"/>
    </xf>
    <xf numFmtId="164" fontId="1" fillId="0" borderId="19" xfId="0" applyNumberFormat="1" applyFont="1" applyBorder="1" applyAlignment="1" applyProtection="1">
      <alignment vertical="center"/>
    </xf>
    <xf numFmtId="9" fontId="2" fillId="0" borderId="23" xfId="1" applyFont="1" applyBorder="1" applyAlignment="1" applyProtection="1">
      <alignment vertical="center"/>
    </xf>
    <xf numFmtId="164" fontId="2" fillId="0" borderId="24" xfId="0" applyNumberFormat="1" applyFont="1" applyBorder="1" applyAlignment="1" applyProtection="1">
      <alignment vertical="center"/>
    </xf>
    <xf numFmtId="9" fontId="2" fillId="0" borderId="18" xfId="1" applyFont="1" applyFill="1" applyBorder="1" applyAlignment="1" applyProtection="1">
      <alignment vertical="center"/>
    </xf>
    <xf numFmtId="164" fontId="2" fillId="0" borderId="19" xfId="0" applyNumberFormat="1" applyFont="1" applyFill="1" applyBorder="1" applyAlignment="1" applyProtection="1">
      <alignment vertical="center"/>
    </xf>
    <xf numFmtId="9" fontId="1" fillId="3" borderId="18" xfId="1" applyFont="1" applyFill="1" applyBorder="1" applyAlignment="1" applyProtection="1">
      <alignment vertical="center"/>
      <protection locked="0"/>
    </xf>
    <xf numFmtId="9" fontId="2" fillId="3" borderId="23" xfId="1" applyFont="1" applyFill="1" applyBorder="1" applyAlignment="1" applyProtection="1">
      <alignment vertical="center"/>
      <protection locked="0"/>
    </xf>
    <xf numFmtId="9" fontId="1" fillId="0" borderId="18" xfId="1" applyFont="1" applyBorder="1" applyAlignment="1" applyProtection="1">
      <alignment vertical="center"/>
    </xf>
    <xf numFmtId="9" fontId="2" fillId="2" borderId="23" xfId="1" applyFont="1" applyFill="1" applyBorder="1" applyAlignment="1" applyProtection="1">
      <alignment vertical="center"/>
    </xf>
    <xf numFmtId="164" fontId="2" fillId="2" borderId="24" xfId="0" applyNumberFormat="1" applyFont="1" applyFill="1" applyBorder="1" applyAlignment="1" applyProtection="1">
      <alignment vertical="center"/>
    </xf>
    <xf numFmtId="9" fontId="0" fillId="0" borderId="18" xfId="1" applyFont="1" applyBorder="1" applyAlignment="1" applyProtection="1">
      <alignment vertical="center"/>
    </xf>
    <xf numFmtId="9" fontId="2" fillId="0" borderId="25" xfId="1" applyFont="1" applyBorder="1" applyAlignment="1" applyProtection="1">
      <alignment vertical="center"/>
    </xf>
    <xf numFmtId="9" fontId="1" fillId="3" borderId="26" xfId="1" applyFont="1" applyFill="1" applyBorder="1" applyAlignment="1" applyProtection="1">
      <alignment vertical="center"/>
      <protection locked="0"/>
    </xf>
    <xf numFmtId="9" fontId="2" fillId="0" borderId="20" xfId="1" applyFont="1" applyBorder="1" applyAlignment="1" applyProtection="1">
      <alignment vertical="center"/>
    </xf>
    <xf numFmtId="0" fontId="2" fillId="0" borderId="27" xfId="1" applyNumberFormat="1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9" fontId="6" fillId="0" borderId="19" xfId="1" applyFont="1" applyBorder="1" applyAlignment="1">
      <alignment vertical="center"/>
    </xf>
    <xf numFmtId="0" fontId="1" fillId="0" borderId="18" xfId="0" applyFont="1" applyBorder="1" applyAlignment="1" applyProtection="1">
      <alignment vertical="center"/>
    </xf>
    <xf numFmtId="10" fontId="2" fillId="3" borderId="19" xfId="0" applyNumberFormat="1" applyFont="1" applyFill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</xf>
    <xf numFmtId="0" fontId="0" fillId="3" borderId="21" xfId="0" applyFill="1" applyBorder="1" applyAlignment="1" applyProtection="1">
      <alignment vertical="center"/>
      <protection locked="0"/>
    </xf>
    <xf numFmtId="0" fontId="2" fillId="0" borderId="6" xfId="1" applyNumberFormat="1" applyFont="1" applyFill="1" applyBorder="1" applyAlignment="1" applyProtection="1">
      <alignment vertical="center"/>
    </xf>
    <xf numFmtId="49" fontId="0" fillId="0" borderId="0" xfId="0" quotePrefix="1" applyNumberFormat="1" applyBorder="1" applyAlignment="1" applyProtection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 applyProtection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</xf>
    <xf numFmtId="49" fontId="0" fillId="4" borderId="0" xfId="0" applyNumberFormat="1" applyFill="1" applyBorder="1" applyAlignment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Fill="1" applyBorder="1" applyAlignment="1" applyProtection="1">
      <alignment horizontal="left" vertical="center"/>
      <protection locked="0"/>
    </xf>
    <xf numFmtId="49" fontId="0" fillId="0" borderId="0" xfId="0" quotePrefix="1" applyNumberForma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vertical="top"/>
    </xf>
    <xf numFmtId="0" fontId="0" fillId="0" borderId="0" xfId="0" applyBorder="1" applyAlignment="1" applyProtection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left" vertical="center" wrapText="1"/>
    </xf>
    <xf numFmtId="49" fontId="0" fillId="4" borderId="1" xfId="0" applyNumberFormat="1" applyFill="1" applyBorder="1" applyAlignment="1">
      <alignment horizontal="left" vertical="center" wrapText="1"/>
    </xf>
    <xf numFmtId="0" fontId="2" fillId="4" borderId="13" xfId="0" applyFont="1" applyFill="1" applyBorder="1" applyAlignment="1" applyProtection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/>
    </xf>
    <xf numFmtId="49" fontId="2" fillId="4" borderId="13" xfId="0" applyNumberFormat="1" applyFont="1" applyFill="1" applyBorder="1" applyAlignment="1" applyProtection="1">
      <alignment horizontal="left" vertical="center"/>
    </xf>
    <xf numFmtId="49" fontId="0" fillId="4" borderId="13" xfId="0" applyNumberFormat="1" applyFill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0" xfId="0" applyBorder="1" applyAlignment="1" applyProtection="1">
      <alignment horizontal="left" vertical="center"/>
    </xf>
    <xf numFmtId="49" fontId="2" fillId="3" borderId="0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9" fillId="0" borderId="2" xfId="0" applyNumberFormat="1" applyFont="1" applyBorder="1" applyAlignment="1" applyProtection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49" fontId="0" fillId="0" borderId="2" xfId="0" applyNumberFormat="1" applyFill="1" applyBorder="1" applyAlignment="1" applyProtection="1">
      <alignment horizontal="left" vertical="center"/>
    </xf>
    <xf numFmtId="49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vertical="center"/>
    </xf>
    <xf numFmtId="49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9" fontId="2" fillId="3" borderId="13" xfId="0" applyNumberFormat="1" applyFont="1" applyFill="1" applyBorder="1" applyAlignment="1" applyProtection="1">
      <alignment horizontal="left" vertical="top"/>
      <protection locked="0"/>
    </xf>
    <xf numFmtId="49" fontId="0" fillId="0" borderId="13" xfId="0" applyNumberFormat="1" applyBorder="1" applyAlignment="1" applyProtection="1">
      <alignment horizontal="left"/>
      <protection locked="0"/>
    </xf>
    <xf numFmtId="49" fontId="2" fillId="3" borderId="2" xfId="0" applyNumberFormat="1" applyFont="1" applyFill="1" applyBorder="1" applyAlignment="1" applyProtection="1">
      <alignment horizontal="left" vertical="top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2" xfId="0" applyNumberFormat="1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horizontal="left" vertical="top" wrapText="1"/>
    </xf>
    <xf numFmtId="49" fontId="2" fillId="3" borderId="13" xfId="0" applyNumberFormat="1" applyFont="1" applyFill="1" applyBorder="1" applyAlignment="1" applyProtection="1">
      <alignment vertical="top" wrapText="1"/>
      <protection locked="0"/>
    </xf>
    <xf numFmtId="49" fontId="2" fillId="3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left" vertical="top" wrapText="1"/>
    </xf>
    <xf numFmtId="49" fontId="0" fillId="3" borderId="13" xfId="0" applyNumberFormat="1" applyFill="1" applyBorder="1" applyAlignment="1" applyProtection="1">
      <alignment horizontal="center" vertical="center" wrapText="1"/>
      <protection locked="0"/>
    </xf>
    <xf numFmtId="49" fontId="2" fillId="3" borderId="0" xfId="0" applyNumberFormat="1" applyFont="1" applyFill="1" applyAlignment="1" applyProtection="1">
      <alignment horizontal="left" vertical="top"/>
      <protection locked="0"/>
    </xf>
    <xf numFmtId="49" fontId="6" fillId="3" borderId="0" xfId="0" applyNumberFormat="1" applyFont="1" applyFill="1" applyAlignment="1" applyProtection="1">
      <alignment horizontal="left" vertical="top"/>
      <protection locked="0"/>
    </xf>
    <xf numFmtId="0" fontId="0" fillId="0" borderId="13" xfId="0" applyFont="1" applyBorder="1" applyAlignment="1" applyProtection="1">
      <alignment horizontal="center" vertical="top"/>
    </xf>
    <xf numFmtId="0" fontId="5" fillId="0" borderId="13" xfId="0" applyFont="1" applyBorder="1" applyAlignment="1" applyProtection="1">
      <alignment horizontal="center" vertical="top"/>
    </xf>
    <xf numFmtId="49" fontId="2" fillId="3" borderId="13" xfId="0" applyNumberFormat="1" applyFont="1" applyFill="1" applyBorder="1" applyAlignment="1" applyProtection="1">
      <alignment horizontal="left" vertical="top" wrapText="1"/>
      <protection locked="0"/>
    </xf>
    <xf numFmtId="49" fontId="6" fillId="3" borderId="13" xfId="0" applyNumberFormat="1" applyFont="1" applyFill="1" applyBorder="1" applyAlignment="1" applyProtection="1">
      <alignment horizontal="left" vertical="top"/>
      <protection locked="0"/>
    </xf>
    <xf numFmtId="49" fontId="0" fillId="0" borderId="0" xfId="0" quotePrefix="1" applyNumberFormat="1" applyFill="1" applyBorder="1" applyAlignment="1" applyProtection="1">
      <alignment horizontal="left" vertical="center"/>
    </xf>
    <xf numFmtId="49" fontId="0" fillId="0" borderId="0" xfId="0" applyNumberFormat="1" applyFill="1" applyBorder="1" applyAlignment="1">
      <alignment horizontal="left" vertical="center"/>
    </xf>
    <xf numFmtId="49" fontId="1" fillId="0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5" xfId="0" applyFont="1" applyBorder="1" applyAlignment="1" applyProtection="1">
      <alignment horizontal="left" vertical="center"/>
    </xf>
    <xf numFmtId="0" fontId="0" fillId="0" borderId="13" xfId="0" applyFont="1" applyBorder="1" applyAlignment="1" applyProtection="1">
      <alignment horizontal="left" vertical="center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 applyBorder="1" applyAlignment="1"/>
    <xf numFmtId="0" fontId="0" fillId="0" borderId="0" xfId="0" applyAlignment="1"/>
    <xf numFmtId="49" fontId="0" fillId="0" borderId="0" xfId="0" applyNumberFormat="1" applyBorder="1" applyAlignment="1" applyProtection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0" fillId="0" borderId="0" xfId="0" quotePrefix="1" applyNumberForma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49" fontId="2" fillId="0" borderId="1" xfId="0" applyNumberFormat="1" applyFont="1" applyBorder="1" applyAlignment="1" applyProtection="1">
      <alignment horizontal="left" vertical="center"/>
    </xf>
    <xf numFmtId="49" fontId="2" fillId="0" borderId="2" xfId="0" applyNumberFormat="1" applyFont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</cellXfs>
  <cellStyles count="1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0</xdr:row>
      <xdr:rowOff>114300</xdr:rowOff>
    </xdr:from>
    <xdr:to>
      <xdr:col>15</xdr:col>
      <xdr:colOff>0</xdr:colOff>
      <xdr:row>0</xdr:row>
      <xdr:rowOff>752475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/>
      </xdr:blipFill>
      <xdr:spPr>
        <a:xfrm>
          <a:off x="8067675" y="114300"/>
          <a:ext cx="190500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Tabelle2" enableFormatConditionsCalculation="0">
    <pageSetUpPr fitToPage="1"/>
  </sheetPr>
  <dimension ref="A1:P53"/>
  <sheetViews>
    <sheetView showGridLines="0" tabSelected="1" zoomScale="85" zoomScaleNormal="85" zoomScaleSheetLayoutView="75" zoomScalePageLayoutView="12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N44" sqref="N44"/>
    </sheetView>
  </sheetViews>
  <sheetFormatPr defaultColWidth="5.83203125" defaultRowHeight="9.9499999999999993" customHeight="1" x14ac:dyDescent="0.2"/>
  <cols>
    <col min="1" max="1" width="4.6640625" style="5" customWidth="1"/>
    <col min="2" max="2" width="8.1640625" style="20" customWidth="1"/>
    <col min="3" max="3" width="45" style="21" customWidth="1"/>
    <col min="4" max="4" width="6.1640625" style="5" customWidth="1"/>
    <col min="5" max="5" width="11.6640625" style="5" customWidth="1"/>
    <col min="6" max="6" width="10.83203125" style="22" customWidth="1"/>
    <col min="7" max="7" width="10.83203125" style="6" customWidth="1"/>
    <col min="8" max="8" width="10.83203125" style="22" customWidth="1"/>
    <col min="9" max="9" width="10.83203125" style="6" customWidth="1"/>
    <col min="10" max="10" width="10.83203125" style="22" customWidth="1"/>
    <col min="11" max="11" width="10.83203125" style="6" customWidth="1"/>
    <col min="12" max="12" width="10.83203125" style="22" customWidth="1"/>
    <col min="13" max="13" width="10.83203125" style="6" customWidth="1"/>
    <col min="14" max="14" width="10.83203125" style="23" customWidth="1"/>
    <col min="15" max="15" width="12.33203125" style="2" customWidth="1"/>
    <col min="16" max="16" width="10.83203125" style="15" customWidth="1"/>
    <col min="17" max="16384" width="5.83203125" style="15"/>
  </cols>
  <sheetData>
    <row r="1" spans="1:16" ht="69.75" customHeight="1" x14ac:dyDescent="0.2">
      <c r="A1" s="149" t="s">
        <v>32</v>
      </c>
      <c r="B1" s="150"/>
      <c r="C1" s="150"/>
      <c r="D1" s="151"/>
      <c r="E1" s="151"/>
      <c r="F1" s="151"/>
      <c r="G1" s="151"/>
      <c r="H1" s="151"/>
      <c r="I1" s="151"/>
      <c r="J1" s="151"/>
      <c r="K1" s="151"/>
      <c r="L1" s="151"/>
      <c r="M1" s="143"/>
      <c r="N1" s="144"/>
      <c r="O1" s="144"/>
      <c r="P1" s="14"/>
    </row>
    <row r="2" spans="1:16" ht="14.1" customHeight="1" x14ac:dyDescent="0.2">
      <c r="A2" s="129" t="s">
        <v>47</v>
      </c>
      <c r="B2" s="130"/>
      <c r="C2" s="152" t="s">
        <v>69</v>
      </c>
      <c r="D2" s="153"/>
      <c r="E2" s="164" t="s">
        <v>33</v>
      </c>
      <c r="F2" s="165"/>
      <c r="G2" s="158" t="s">
        <v>66</v>
      </c>
      <c r="H2" s="158"/>
      <c r="I2" s="158"/>
      <c r="J2" s="158"/>
      <c r="K2" s="158"/>
      <c r="L2" s="15"/>
      <c r="M2" s="64" t="s">
        <v>34</v>
      </c>
      <c r="N2" s="166" t="s">
        <v>34</v>
      </c>
      <c r="O2" s="167"/>
    </row>
    <row r="3" spans="1:16" ht="14.1" customHeight="1" x14ac:dyDescent="0.2">
      <c r="A3" s="160" t="s">
        <v>13</v>
      </c>
      <c r="B3" s="130"/>
      <c r="C3" s="141" t="s">
        <v>91</v>
      </c>
      <c r="D3" s="142"/>
      <c r="E3" s="41"/>
      <c r="F3" s="41"/>
      <c r="G3" s="159" t="s">
        <v>67</v>
      </c>
      <c r="H3" s="159"/>
      <c r="I3" s="159"/>
      <c r="J3" s="159"/>
      <c r="K3" s="159"/>
      <c r="L3" s="15"/>
      <c r="M3" s="39" t="s">
        <v>14</v>
      </c>
      <c r="N3" s="141" t="s">
        <v>68</v>
      </c>
      <c r="O3" s="162"/>
    </row>
    <row r="4" spans="1:16" ht="14.1" customHeight="1" x14ac:dyDescent="0.2">
      <c r="A4" s="129" t="s">
        <v>65</v>
      </c>
      <c r="B4" s="130"/>
      <c r="C4" s="141" t="s">
        <v>92</v>
      </c>
      <c r="D4" s="142"/>
      <c r="E4" s="41"/>
      <c r="F4" s="41"/>
      <c r="G4" s="159"/>
      <c r="H4" s="159"/>
      <c r="I4" s="159"/>
      <c r="J4" s="159"/>
      <c r="K4" s="159"/>
      <c r="L4" s="15"/>
      <c r="M4" s="39" t="s">
        <v>15</v>
      </c>
      <c r="N4" s="141"/>
      <c r="O4" s="163"/>
    </row>
    <row r="5" spans="1:16" ht="14.1" customHeight="1" x14ac:dyDescent="0.2">
      <c r="A5" s="156" t="s">
        <v>31</v>
      </c>
      <c r="B5" s="157"/>
      <c r="C5" s="154" t="s">
        <v>62</v>
      </c>
      <c r="D5" s="155"/>
      <c r="E5" s="42"/>
      <c r="F5" s="42"/>
      <c r="G5" s="42"/>
      <c r="H5" s="42"/>
      <c r="I5" s="42"/>
      <c r="J5" s="42"/>
      <c r="K5" s="42"/>
      <c r="L5" s="13"/>
      <c r="M5" s="145"/>
      <c r="N5" s="146"/>
      <c r="O5" s="43"/>
    </row>
    <row r="6" spans="1:16" s="1" customFormat="1" ht="27.75" customHeight="1" x14ac:dyDescent="0.2">
      <c r="A6" s="3"/>
      <c r="C6" s="46"/>
      <c r="E6" s="83"/>
      <c r="F6" s="147" t="s">
        <v>70</v>
      </c>
      <c r="G6" s="161"/>
      <c r="H6" s="147" t="s">
        <v>71</v>
      </c>
      <c r="I6" s="161"/>
      <c r="J6" s="147" t="s">
        <v>72</v>
      </c>
      <c r="K6" s="161"/>
      <c r="L6" s="147" t="s">
        <v>73</v>
      </c>
      <c r="M6" s="161"/>
      <c r="N6" s="147" t="s">
        <v>74</v>
      </c>
      <c r="O6" s="148"/>
    </row>
    <row r="7" spans="1:16" s="2" customFormat="1" ht="9.75" customHeight="1" x14ac:dyDescent="0.2">
      <c r="A7" s="6"/>
      <c r="B7" s="128" t="s">
        <v>1</v>
      </c>
      <c r="C7" s="128"/>
      <c r="D7" s="10"/>
      <c r="E7" s="84" t="s">
        <v>0</v>
      </c>
      <c r="F7" s="29" t="s">
        <v>2</v>
      </c>
      <c r="G7" s="30" t="s">
        <v>3</v>
      </c>
      <c r="H7" s="34" t="s">
        <v>2</v>
      </c>
      <c r="I7" s="35" t="s">
        <v>3</v>
      </c>
      <c r="J7" s="34" t="s">
        <v>2</v>
      </c>
      <c r="K7" s="35" t="s">
        <v>3</v>
      </c>
      <c r="L7" s="34" t="s">
        <v>2</v>
      </c>
      <c r="M7" s="35" t="s">
        <v>3</v>
      </c>
      <c r="N7" s="28" t="s">
        <v>2</v>
      </c>
      <c r="O7" s="85" t="s">
        <v>3</v>
      </c>
    </row>
    <row r="8" spans="1:16" s="2" customFormat="1" ht="9.9499999999999993" customHeight="1" x14ac:dyDescent="0.2">
      <c r="A8" s="6"/>
      <c r="B8" s="131" t="s">
        <v>35</v>
      </c>
      <c r="C8" s="131"/>
      <c r="D8" s="7"/>
      <c r="E8" s="86" t="s">
        <v>36</v>
      </c>
      <c r="F8" s="65" t="s">
        <v>37</v>
      </c>
      <c r="G8" s="30" t="s">
        <v>36</v>
      </c>
      <c r="H8" s="34" t="s">
        <v>37</v>
      </c>
      <c r="I8" s="35" t="s">
        <v>36</v>
      </c>
      <c r="J8" s="34" t="s">
        <v>37</v>
      </c>
      <c r="K8" s="35" t="s">
        <v>36</v>
      </c>
      <c r="L8" s="34" t="s">
        <v>37</v>
      </c>
      <c r="M8" s="35" t="s">
        <v>36</v>
      </c>
      <c r="N8" s="28" t="s">
        <v>37</v>
      </c>
      <c r="O8" s="85" t="s">
        <v>36</v>
      </c>
    </row>
    <row r="9" spans="1:16" s="2" customFormat="1" ht="9.9499999999999993" customHeight="1" x14ac:dyDescent="0.2">
      <c r="A9" s="12"/>
      <c r="B9" s="16"/>
      <c r="C9" s="17"/>
      <c r="D9" s="80"/>
      <c r="E9" s="87" t="s">
        <v>10</v>
      </c>
      <c r="F9" s="31" t="s">
        <v>11</v>
      </c>
      <c r="G9" s="32" t="s">
        <v>12</v>
      </c>
      <c r="H9" s="31" t="s">
        <v>11</v>
      </c>
      <c r="I9" s="32" t="s">
        <v>12</v>
      </c>
      <c r="J9" s="31" t="s">
        <v>11</v>
      </c>
      <c r="K9" s="32" t="s">
        <v>12</v>
      </c>
      <c r="L9" s="31" t="s">
        <v>11</v>
      </c>
      <c r="M9" s="32" t="s">
        <v>12</v>
      </c>
      <c r="N9" s="26" t="s">
        <v>11</v>
      </c>
      <c r="O9" s="88" t="s">
        <v>12</v>
      </c>
    </row>
    <row r="10" spans="1:16" s="19" customFormat="1" ht="23.25" customHeight="1" x14ac:dyDescent="0.2">
      <c r="A10" s="63" t="s">
        <v>4</v>
      </c>
      <c r="B10" s="134" t="s">
        <v>56</v>
      </c>
      <c r="C10" s="135"/>
      <c r="D10" s="24"/>
      <c r="E10" s="89"/>
      <c r="F10" s="49"/>
      <c r="G10" s="50"/>
      <c r="H10" s="49"/>
      <c r="I10" s="50"/>
      <c r="J10" s="49"/>
      <c r="K10" s="50"/>
      <c r="L10" s="49"/>
      <c r="M10" s="50"/>
      <c r="N10" s="49"/>
      <c r="O10" s="90"/>
    </row>
    <row r="11" spans="1:16" ht="12" customHeight="1" x14ac:dyDescent="0.2">
      <c r="A11" s="11" t="s">
        <v>16</v>
      </c>
      <c r="B11" s="140" t="s">
        <v>38</v>
      </c>
      <c r="C11" s="120"/>
      <c r="D11" s="2"/>
      <c r="E11" s="91">
        <v>0.05</v>
      </c>
      <c r="F11" s="48"/>
      <c r="G11" s="58">
        <f t="shared" ref="G11:G15" si="0">E11*F11*10</f>
        <v>0</v>
      </c>
      <c r="H11" s="48"/>
      <c r="I11" s="58">
        <f>E11*H11*10</f>
        <v>0</v>
      </c>
      <c r="J11" s="48"/>
      <c r="K11" s="58">
        <f t="shared" ref="K11:K15" si="1">E11*J11*10</f>
        <v>0</v>
      </c>
      <c r="L11" s="48"/>
      <c r="M11" s="58">
        <f>E11*L11*10</f>
        <v>0</v>
      </c>
      <c r="N11" s="48"/>
      <c r="O11" s="92">
        <f>E11*N11*10</f>
        <v>0</v>
      </c>
    </row>
    <row r="12" spans="1:16" ht="12" customHeight="1" x14ac:dyDescent="0.2">
      <c r="A12" s="11" t="s">
        <v>17</v>
      </c>
      <c r="B12" s="119" t="s">
        <v>83</v>
      </c>
      <c r="C12" s="120"/>
      <c r="D12" s="6"/>
      <c r="E12" s="91">
        <v>0.1</v>
      </c>
      <c r="F12" s="48"/>
      <c r="G12" s="58">
        <f t="shared" si="0"/>
        <v>0</v>
      </c>
      <c r="H12" s="48"/>
      <c r="I12" s="58">
        <f t="shared" ref="I12:I44" si="2">E12*H12*10</f>
        <v>0</v>
      </c>
      <c r="J12" s="48"/>
      <c r="K12" s="58">
        <f t="shared" si="1"/>
        <v>0</v>
      </c>
      <c r="L12" s="48"/>
      <c r="M12" s="58">
        <f>E12*L12*10</f>
        <v>0</v>
      </c>
      <c r="N12" s="48"/>
      <c r="O12" s="92">
        <f t="shared" ref="O12:O15" si="3">E12*N12*10</f>
        <v>0</v>
      </c>
    </row>
    <row r="13" spans="1:16" ht="12" customHeight="1" x14ac:dyDescent="0.2">
      <c r="A13" s="4" t="s">
        <v>18</v>
      </c>
      <c r="B13" s="119" t="s">
        <v>85</v>
      </c>
      <c r="C13" s="120"/>
      <c r="D13" s="6"/>
      <c r="E13" s="91">
        <v>0.05</v>
      </c>
      <c r="F13" s="48"/>
      <c r="G13" s="58">
        <f>E13*F13*10</f>
        <v>0</v>
      </c>
      <c r="H13" s="48"/>
      <c r="I13" s="58">
        <f t="shared" si="2"/>
        <v>0</v>
      </c>
      <c r="J13" s="48"/>
      <c r="K13" s="58">
        <f t="shared" si="1"/>
        <v>0</v>
      </c>
      <c r="L13" s="48"/>
      <c r="M13" s="58">
        <f>E13*L13*10</f>
        <v>0</v>
      </c>
      <c r="N13" s="48"/>
      <c r="O13" s="92">
        <f t="shared" si="3"/>
        <v>0</v>
      </c>
    </row>
    <row r="14" spans="1:16" ht="12" customHeight="1" x14ac:dyDescent="0.2">
      <c r="A14" s="45" t="s">
        <v>19</v>
      </c>
      <c r="B14" s="66" t="s">
        <v>39</v>
      </c>
      <c r="C14" s="20"/>
      <c r="D14" s="6"/>
      <c r="E14" s="91">
        <v>0.05</v>
      </c>
      <c r="F14" s="48"/>
      <c r="G14" s="58">
        <f t="shared" si="0"/>
        <v>0</v>
      </c>
      <c r="H14" s="48"/>
      <c r="I14" s="58">
        <f t="shared" si="2"/>
        <v>0</v>
      </c>
      <c r="J14" s="48"/>
      <c r="K14" s="58">
        <f t="shared" si="1"/>
        <v>0</v>
      </c>
      <c r="L14" s="48"/>
      <c r="M14" s="58">
        <f>E14*L14*10</f>
        <v>0</v>
      </c>
      <c r="N14" s="48"/>
      <c r="O14" s="92">
        <f t="shared" si="3"/>
        <v>0</v>
      </c>
    </row>
    <row r="15" spans="1:16" ht="12" customHeight="1" x14ac:dyDescent="0.2">
      <c r="A15" s="45" t="s">
        <v>20</v>
      </c>
      <c r="B15" s="119" t="s">
        <v>84</v>
      </c>
      <c r="C15" s="120"/>
      <c r="D15" s="6"/>
      <c r="E15" s="91">
        <v>0.1</v>
      </c>
      <c r="F15" s="48"/>
      <c r="G15" s="58">
        <f t="shared" si="0"/>
        <v>0</v>
      </c>
      <c r="H15" s="48"/>
      <c r="I15" s="58">
        <f t="shared" si="2"/>
        <v>0</v>
      </c>
      <c r="J15" s="48"/>
      <c r="K15" s="58">
        <f t="shared" si="1"/>
        <v>0</v>
      </c>
      <c r="L15" s="48"/>
      <c r="M15" s="58">
        <f>E15*L15*10</f>
        <v>0</v>
      </c>
      <c r="N15" s="48"/>
      <c r="O15" s="92">
        <f t="shared" si="3"/>
        <v>0</v>
      </c>
    </row>
    <row r="16" spans="1:16" s="19" customFormat="1" ht="12" customHeight="1" x14ac:dyDescent="0.2">
      <c r="A16" s="121" t="s">
        <v>40</v>
      </c>
      <c r="B16" s="122"/>
      <c r="C16" s="122"/>
      <c r="D16" s="8"/>
      <c r="E16" s="93">
        <f>SUM(E11:E15)</f>
        <v>0.35</v>
      </c>
      <c r="F16" s="53"/>
      <c r="G16" s="79">
        <f>SUM(G11:G15)</f>
        <v>0</v>
      </c>
      <c r="H16" s="53"/>
      <c r="I16" s="59">
        <f>SUM(I11:I15)</f>
        <v>0</v>
      </c>
      <c r="J16" s="53"/>
      <c r="K16" s="59">
        <f>SUM(K11:K15)</f>
        <v>0</v>
      </c>
      <c r="L16" s="53"/>
      <c r="M16" s="59">
        <f>SUM(M11:M15)</f>
        <v>0</v>
      </c>
      <c r="N16" s="53"/>
      <c r="O16" s="94">
        <f>SUM(O11:O15)</f>
        <v>0</v>
      </c>
    </row>
    <row r="17" spans="1:16" s="19" customFormat="1" ht="16.5" customHeight="1" x14ac:dyDescent="0.2">
      <c r="A17" s="63" t="s">
        <v>5</v>
      </c>
      <c r="B17" s="137" t="s">
        <v>41</v>
      </c>
      <c r="C17" s="138"/>
      <c r="D17" s="139"/>
      <c r="E17" s="95" t="s">
        <v>9</v>
      </c>
      <c r="F17" s="54"/>
      <c r="G17" s="60"/>
      <c r="H17" s="54"/>
      <c r="I17" s="58">
        <f t="shared" si="2"/>
        <v>0</v>
      </c>
      <c r="J17" s="54"/>
      <c r="K17" s="60"/>
      <c r="L17" s="54"/>
      <c r="M17" s="60"/>
      <c r="N17" s="54"/>
      <c r="O17" s="96"/>
    </row>
    <row r="18" spans="1:16" ht="13.5" customHeight="1" x14ac:dyDescent="0.2">
      <c r="A18" s="47" t="s">
        <v>6</v>
      </c>
      <c r="B18" s="67" t="s">
        <v>87</v>
      </c>
      <c r="C18" s="67"/>
      <c r="D18" s="6"/>
      <c r="E18" s="97">
        <v>0.04</v>
      </c>
      <c r="F18" s="48"/>
      <c r="G18" s="58">
        <f>E18*F18*10</f>
        <v>0</v>
      </c>
      <c r="H18" s="48"/>
      <c r="I18" s="58">
        <f t="shared" si="2"/>
        <v>0</v>
      </c>
      <c r="J18" s="48"/>
      <c r="K18" s="58">
        <f t="shared" ref="K18:K19" si="4">E18*J18*10</f>
        <v>0</v>
      </c>
      <c r="L18" s="48"/>
      <c r="M18" s="58">
        <f>E18*L18*10</f>
        <v>0</v>
      </c>
      <c r="N18" s="48"/>
      <c r="O18" s="92">
        <f>E18*N18*10</f>
        <v>0</v>
      </c>
    </row>
    <row r="19" spans="1:16" ht="12" customHeight="1" x14ac:dyDescent="0.2">
      <c r="A19" s="47" t="s">
        <v>7</v>
      </c>
      <c r="B19" s="68" t="s">
        <v>86</v>
      </c>
      <c r="C19" s="68"/>
      <c r="D19" s="6"/>
      <c r="E19" s="97">
        <v>0.04</v>
      </c>
      <c r="F19" s="48"/>
      <c r="G19" s="58">
        <f>E19*F19*10</f>
        <v>0</v>
      </c>
      <c r="H19" s="48"/>
      <c r="I19" s="58">
        <f t="shared" si="2"/>
        <v>0</v>
      </c>
      <c r="J19" s="48"/>
      <c r="K19" s="58">
        <f t="shared" si="4"/>
        <v>0</v>
      </c>
      <c r="L19" s="48"/>
      <c r="M19" s="58">
        <f>E19*L19*10</f>
        <v>0</v>
      </c>
      <c r="N19" s="48"/>
      <c r="O19" s="92">
        <f>E19*N19*10</f>
        <v>0</v>
      </c>
    </row>
    <row r="20" spans="1:16" s="19" customFormat="1" ht="12" customHeight="1" x14ac:dyDescent="0.2">
      <c r="A20" s="121" t="s">
        <v>42</v>
      </c>
      <c r="B20" s="136"/>
      <c r="C20" s="136"/>
      <c r="D20" s="8"/>
      <c r="E20" s="93">
        <f>SUM(E18:E19)</f>
        <v>0.08</v>
      </c>
      <c r="F20" s="53"/>
      <c r="G20" s="75">
        <f>SUM(G18:G19)</f>
        <v>0</v>
      </c>
      <c r="H20" s="53"/>
      <c r="I20" s="59">
        <f>SUM(I18:I19)</f>
        <v>0</v>
      </c>
      <c r="J20" s="53"/>
      <c r="K20" s="59">
        <f t="shared" ref="K20" si="5">SUM(K18:K19)</f>
        <v>0</v>
      </c>
      <c r="L20" s="53"/>
      <c r="M20" s="59">
        <f t="shared" ref="M20" si="6">SUM(M18:M19)</f>
        <v>0</v>
      </c>
      <c r="N20" s="53"/>
      <c r="O20" s="94">
        <f t="shared" ref="O20" si="7">SUM(O18:O19)</f>
        <v>0</v>
      </c>
    </row>
    <row r="21" spans="1:16" s="19" customFormat="1" ht="27" customHeight="1" x14ac:dyDescent="0.2">
      <c r="A21" s="62" t="s">
        <v>30</v>
      </c>
      <c r="B21" s="132" t="s">
        <v>88</v>
      </c>
      <c r="C21" s="133"/>
      <c r="D21" s="25"/>
      <c r="E21" s="98">
        <v>0.15</v>
      </c>
      <c r="F21" s="55"/>
      <c r="G21" s="76">
        <f>E21*F21*10</f>
        <v>0</v>
      </c>
      <c r="H21" s="55"/>
      <c r="I21" s="76">
        <f t="shared" si="2"/>
        <v>0</v>
      </c>
      <c r="J21" s="55"/>
      <c r="K21" s="76">
        <f t="shared" ref="K21" si="8">E21*J21*10</f>
        <v>0</v>
      </c>
      <c r="L21" s="55"/>
      <c r="M21" s="76">
        <f>E21*L21*10</f>
        <v>0</v>
      </c>
      <c r="N21" s="55"/>
      <c r="O21" s="92">
        <f>E21*N21*10</f>
        <v>0</v>
      </c>
      <c r="P21" s="82"/>
    </row>
    <row r="22" spans="1:16" s="19" customFormat="1" ht="17.100000000000001" customHeight="1" x14ac:dyDescent="0.2">
      <c r="A22" s="63" t="s">
        <v>8</v>
      </c>
      <c r="B22" s="124" t="s">
        <v>43</v>
      </c>
      <c r="C22" s="125"/>
      <c r="D22" s="24"/>
      <c r="E22" s="95"/>
      <c r="F22" s="54"/>
      <c r="G22" s="60"/>
      <c r="H22" s="54"/>
      <c r="I22" s="58">
        <f t="shared" si="2"/>
        <v>0</v>
      </c>
      <c r="J22" s="54"/>
      <c r="K22" s="60"/>
      <c r="L22" s="54"/>
      <c r="M22" s="60"/>
      <c r="N22" s="54"/>
      <c r="O22" s="96"/>
    </row>
    <row r="23" spans="1:16" ht="12" customHeight="1" x14ac:dyDescent="0.2">
      <c r="A23" s="11" t="s">
        <v>21</v>
      </c>
      <c r="B23" s="126" t="s">
        <v>58</v>
      </c>
      <c r="C23" s="127"/>
      <c r="D23" s="6"/>
      <c r="E23" s="99"/>
      <c r="F23" s="56"/>
      <c r="G23" s="58"/>
      <c r="H23" s="56"/>
      <c r="I23" s="58">
        <f t="shared" si="2"/>
        <v>0</v>
      </c>
      <c r="J23" s="56"/>
      <c r="K23" s="58"/>
      <c r="L23" s="56"/>
      <c r="M23" s="58"/>
      <c r="N23" s="56"/>
      <c r="O23" s="92"/>
    </row>
    <row r="24" spans="1:16" ht="12" customHeight="1" x14ac:dyDescent="0.2">
      <c r="A24" s="11" t="s">
        <v>22</v>
      </c>
      <c r="B24" s="117" t="s">
        <v>49</v>
      </c>
      <c r="C24" s="118"/>
      <c r="D24" s="6"/>
      <c r="E24" s="99"/>
      <c r="F24" s="56"/>
      <c r="G24" s="58"/>
      <c r="H24" s="56"/>
      <c r="I24" s="58">
        <f t="shared" si="2"/>
        <v>0</v>
      </c>
      <c r="J24" s="56"/>
      <c r="K24" s="58"/>
      <c r="L24" s="56"/>
      <c r="M24" s="58"/>
      <c r="N24" s="56"/>
      <c r="O24" s="92"/>
    </row>
    <row r="25" spans="1:16" ht="12" customHeight="1" x14ac:dyDescent="0.2">
      <c r="A25" s="11"/>
      <c r="B25" s="67" t="s">
        <v>64</v>
      </c>
      <c r="C25" s="67"/>
      <c r="D25" s="6"/>
      <c r="E25" s="97">
        <v>0.02</v>
      </c>
      <c r="F25" s="48"/>
      <c r="G25" s="58">
        <f>E25*F25*10</f>
        <v>0</v>
      </c>
      <c r="H25" s="48"/>
      <c r="I25" s="58">
        <f t="shared" si="2"/>
        <v>0</v>
      </c>
      <c r="J25" s="48"/>
      <c r="K25" s="58">
        <f t="shared" ref="K25" si="9">E25*J25*10</f>
        <v>0</v>
      </c>
      <c r="L25" s="48"/>
      <c r="M25" s="58">
        <f>E25*L25*10</f>
        <v>0</v>
      </c>
      <c r="N25" s="48"/>
      <c r="O25" s="92">
        <f>E25*N25*10</f>
        <v>0</v>
      </c>
    </row>
    <row r="26" spans="1:16" ht="12" customHeight="1" x14ac:dyDescent="0.2">
      <c r="A26" s="11"/>
      <c r="B26" s="67" t="s">
        <v>63</v>
      </c>
      <c r="C26" s="67"/>
      <c r="D26" s="6"/>
      <c r="E26" s="97">
        <v>0.03</v>
      </c>
      <c r="F26" s="48"/>
      <c r="G26" s="58">
        <f t="shared" ref="G26:G30" si="10">E26*F26*10</f>
        <v>0</v>
      </c>
      <c r="H26" s="48"/>
      <c r="I26" s="58">
        <f t="shared" si="2"/>
        <v>0</v>
      </c>
      <c r="J26" s="48"/>
      <c r="K26" s="58">
        <f t="shared" ref="K26" si="11">E26*J26*10</f>
        <v>0</v>
      </c>
      <c r="L26" s="48"/>
      <c r="M26" s="58">
        <f>E26*L26*10</f>
        <v>0</v>
      </c>
      <c r="N26" s="48"/>
      <c r="O26" s="92">
        <f>E26*N26*10</f>
        <v>0</v>
      </c>
    </row>
    <row r="27" spans="1:16" ht="12" customHeight="1" x14ac:dyDescent="0.2">
      <c r="A27" s="11" t="s">
        <v>23</v>
      </c>
      <c r="B27" s="117" t="s">
        <v>44</v>
      </c>
      <c r="C27" s="118"/>
      <c r="D27" s="6"/>
      <c r="E27" s="99"/>
      <c r="F27" s="56"/>
      <c r="G27" s="58">
        <f t="shared" si="10"/>
        <v>0</v>
      </c>
      <c r="H27" s="56"/>
      <c r="I27" s="58">
        <f t="shared" si="2"/>
        <v>0</v>
      </c>
      <c r="J27" s="56"/>
      <c r="K27" s="58"/>
      <c r="L27" s="56"/>
      <c r="M27" s="58"/>
      <c r="N27" s="56"/>
      <c r="O27" s="92"/>
    </row>
    <row r="28" spans="1:16" ht="12" customHeight="1" x14ac:dyDescent="0.2">
      <c r="A28" s="11"/>
      <c r="B28" s="67" t="s">
        <v>89</v>
      </c>
      <c r="C28" s="67"/>
      <c r="D28" s="6"/>
      <c r="E28" s="97">
        <v>0.03</v>
      </c>
      <c r="F28" s="48"/>
      <c r="G28" s="58">
        <f t="shared" si="10"/>
        <v>0</v>
      </c>
      <c r="H28" s="48"/>
      <c r="I28" s="58">
        <f t="shared" si="2"/>
        <v>0</v>
      </c>
      <c r="J28" s="48"/>
      <c r="K28" s="58">
        <f t="shared" ref="K28:K30" si="12">E28*J28*10</f>
        <v>0</v>
      </c>
      <c r="L28" s="48"/>
      <c r="M28" s="58">
        <f>E28*L28*10</f>
        <v>0</v>
      </c>
      <c r="N28" s="48"/>
      <c r="O28" s="92">
        <f>E28*N28*10</f>
        <v>0</v>
      </c>
    </row>
    <row r="29" spans="1:16" ht="12" customHeight="1" x14ac:dyDescent="0.2">
      <c r="A29" s="11"/>
      <c r="B29" s="67" t="s">
        <v>81</v>
      </c>
      <c r="C29" s="67"/>
      <c r="D29" s="6"/>
      <c r="E29" s="97">
        <v>0.04</v>
      </c>
      <c r="F29" s="48"/>
      <c r="G29" s="58">
        <f t="shared" si="10"/>
        <v>0</v>
      </c>
      <c r="H29" s="48"/>
      <c r="I29" s="58">
        <f t="shared" si="2"/>
        <v>0</v>
      </c>
      <c r="J29" s="48"/>
      <c r="K29" s="58">
        <f t="shared" si="12"/>
        <v>0</v>
      </c>
      <c r="L29" s="48"/>
      <c r="M29" s="58">
        <f>E29*L29*10</f>
        <v>0</v>
      </c>
      <c r="N29" s="48"/>
      <c r="O29" s="92">
        <f>E29*N29*10</f>
        <v>0</v>
      </c>
    </row>
    <row r="30" spans="1:16" ht="12" customHeight="1" x14ac:dyDescent="0.2">
      <c r="A30" s="11"/>
      <c r="B30" s="68" t="s">
        <v>59</v>
      </c>
      <c r="C30" s="68"/>
      <c r="D30" s="6"/>
      <c r="E30" s="97">
        <v>0.04</v>
      </c>
      <c r="F30" s="48"/>
      <c r="G30" s="58">
        <f t="shared" si="10"/>
        <v>0</v>
      </c>
      <c r="H30" s="48"/>
      <c r="I30" s="58">
        <f t="shared" si="2"/>
        <v>0</v>
      </c>
      <c r="J30" s="48"/>
      <c r="K30" s="58">
        <f t="shared" si="12"/>
        <v>0</v>
      </c>
      <c r="L30" s="48"/>
      <c r="M30" s="58">
        <f>E30*L30*10</f>
        <v>0</v>
      </c>
      <c r="N30" s="48"/>
      <c r="O30" s="92">
        <f>E30*N30*10</f>
        <v>0</v>
      </c>
    </row>
    <row r="31" spans="1:16" s="19" customFormat="1" ht="12" customHeight="1" x14ac:dyDescent="0.2">
      <c r="A31" s="123" t="s">
        <v>45</v>
      </c>
      <c r="B31" s="120"/>
      <c r="C31" s="120"/>
      <c r="D31" s="9"/>
      <c r="E31" s="100">
        <f>SUM(E25:E30)</f>
        <v>0.16</v>
      </c>
      <c r="F31" s="53"/>
      <c r="G31" s="61">
        <f>SUM(G25:G30)</f>
        <v>0</v>
      </c>
      <c r="H31" s="53"/>
      <c r="I31" s="59">
        <f>SUM(I25:I30)</f>
        <v>0</v>
      </c>
      <c r="J31" s="53"/>
      <c r="K31" s="61">
        <f>SUM(K25:K30)</f>
        <v>0</v>
      </c>
      <c r="L31" s="53"/>
      <c r="M31" s="61">
        <f>SUM(M25:M30)</f>
        <v>0</v>
      </c>
      <c r="N31" s="53"/>
      <c r="O31" s="101">
        <f>SUM(O25:O30)</f>
        <v>0</v>
      </c>
    </row>
    <row r="32" spans="1:16" ht="12" customHeight="1" x14ac:dyDescent="0.2">
      <c r="A32" s="4" t="s">
        <v>24</v>
      </c>
      <c r="B32" s="69" t="s">
        <v>75</v>
      </c>
      <c r="C32" s="69"/>
      <c r="D32" s="6"/>
      <c r="E32" s="99"/>
      <c r="F32" s="56"/>
      <c r="G32" s="58"/>
      <c r="H32" s="56"/>
      <c r="I32" s="58">
        <f t="shared" si="2"/>
        <v>0</v>
      </c>
      <c r="J32" s="56"/>
      <c r="K32" s="58"/>
      <c r="L32" s="56"/>
      <c r="M32" s="58"/>
      <c r="N32" s="56"/>
      <c r="O32" s="92"/>
    </row>
    <row r="33" spans="1:15" ht="12" customHeight="1" x14ac:dyDescent="0.2">
      <c r="A33" s="4" t="s">
        <v>25</v>
      </c>
      <c r="B33" s="117" t="s">
        <v>49</v>
      </c>
      <c r="C33" s="118"/>
      <c r="D33" s="6"/>
      <c r="E33" s="99"/>
      <c r="F33" s="56"/>
      <c r="G33" s="58"/>
      <c r="H33" s="56"/>
      <c r="I33" s="58">
        <f t="shared" si="2"/>
        <v>0</v>
      </c>
      <c r="J33" s="56"/>
      <c r="K33" s="58"/>
      <c r="L33" s="56"/>
      <c r="M33" s="58"/>
      <c r="N33" s="56"/>
      <c r="O33" s="92"/>
    </row>
    <row r="34" spans="1:15" ht="12" customHeight="1" x14ac:dyDescent="0.2">
      <c r="A34" s="4"/>
      <c r="B34" s="67" t="s">
        <v>64</v>
      </c>
      <c r="C34" s="67"/>
      <c r="D34" s="6"/>
      <c r="E34" s="97">
        <v>0.02</v>
      </c>
      <c r="F34" s="48"/>
      <c r="G34" s="58">
        <f t="shared" ref="G34:G37" si="13">E34*F34*10</f>
        <v>0</v>
      </c>
      <c r="H34" s="48"/>
      <c r="I34" s="58">
        <f t="shared" si="2"/>
        <v>0</v>
      </c>
      <c r="J34" s="48"/>
      <c r="K34" s="58">
        <f t="shared" ref="K34" si="14">E34*J34*10</f>
        <v>0</v>
      </c>
      <c r="L34" s="48"/>
      <c r="M34" s="58">
        <f>E34*L34*10</f>
        <v>0</v>
      </c>
      <c r="N34" s="48"/>
      <c r="O34" s="92">
        <f>E34*N34*10</f>
        <v>0</v>
      </c>
    </row>
    <row r="35" spans="1:15" ht="12" customHeight="1" x14ac:dyDescent="0.2">
      <c r="A35" s="4" t="s">
        <v>26</v>
      </c>
      <c r="B35" s="168" t="s">
        <v>44</v>
      </c>
      <c r="C35" s="169"/>
      <c r="D35" s="6"/>
      <c r="E35" s="102"/>
      <c r="F35" s="57"/>
      <c r="G35" s="58">
        <f t="shared" si="13"/>
        <v>0</v>
      </c>
      <c r="H35" s="57"/>
      <c r="I35" s="58">
        <f t="shared" si="2"/>
        <v>0</v>
      </c>
      <c r="J35" s="57"/>
      <c r="K35" s="58"/>
      <c r="L35" s="57"/>
      <c r="M35" s="58"/>
      <c r="N35" s="57"/>
      <c r="O35" s="92"/>
    </row>
    <row r="36" spans="1:15" ht="12" customHeight="1" x14ac:dyDescent="0.2">
      <c r="A36" s="4"/>
      <c r="B36" s="67" t="s">
        <v>76</v>
      </c>
      <c r="C36" s="67"/>
      <c r="D36" s="6"/>
      <c r="E36" s="97">
        <v>0.02</v>
      </c>
      <c r="F36" s="48"/>
      <c r="G36" s="58">
        <f t="shared" si="13"/>
        <v>0</v>
      </c>
      <c r="H36" s="48"/>
      <c r="I36" s="58">
        <f t="shared" si="2"/>
        <v>0</v>
      </c>
      <c r="J36" s="48"/>
      <c r="K36" s="58">
        <f t="shared" ref="K36:K37" si="15">E36*J36*10</f>
        <v>0</v>
      </c>
      <c r="L36" s="48"/>
      <c r="M36" s="58">
        <f>E36*L36*10</f>
        <v>0</v>
      </c>
      <c r="N36" s="48"/>
      <c r="O36" s="92">
        <f>E36*N36*10</f>
        <v>0</v>
      </c>
    </row>
    <row r="37" spans="1:15" ht="12" customHeight="1" x14ac:dyDescent="0.2">
      <c r="A37" s="4"/>
      <c r="B37" s="68" t="s">
        <v>77</v>
      </c>
      <c r="C37" s="68"/>
      <c r="D37" s="6"/>
      <c r="E37" s="97">
        <v>0.02</v>
      </c>
      <c r="F37" s="48"/>
      <c r="G37" s="58">
        <f t="shared" si="13"/>
        <v>0</v>
      </c>
      <c r="H37" s="48"/>
      <c r="I37" s="58">
        <f t="shared" si="2"/>
        <v>0</v>
      </c>
      <c r="J37" s="48"/>
      <c r="K37" s="58">
        <f t="shared" si="15"/>
        <v>0</v>
      </c>
      <c r="L37" s="48"/>
      <c r="M37" s="58">
        <f>E37*L37*10</f>
        <v>0</v>
      </c>
      <c r="N37" s="48"/>
      <c r="O37" s="92">
        <f>E37*N37*10</f>
        <v>0</v>
      </c>
    </row>
    <row r="38" spans="1:15" ht="12" customHeight="1" x14ac:dyDescent="0.2">
      <c r="A38" s="123" t="s">
        <v>46</v>
      </c>
      <c r="B38" s="184"/>
      <c r="C38" s="184"/>
      <c r="D38" s="9"/>
      <c r="E38" s="93">
        <f>SUM(E34:E37)</f>
        <v>0.06</v>
      </c>
      <c r="F38" s="53"/>
      <c r="G38" s="61">
        <f>SUM(G34:G37)</f>
        <v>0</v>
      </c>
      <c r="H38" s="53"/>
      <c r="I38" s="59">
        <f>SUM(I34:I37)</f>
        <v>0</v>
      </c>
      <c r="J38" s="53"/>
      <c r="K38" s="61">
        <f>SUM(K34:K37)</f>
        <v>0</v>
      </c>
      <c r="L38" s="53"/>
      <c r="M38" s="61">
        <f>SUM(M34:M37)</f>
        <v>0</v>
      </c>
      <c r="N38" s="53"/>
      <c r="O38" s="101">
        <f>SUM(O34:O37)</f>
        <v>0</v>
      </c>
    </row>
    <row r="39" spans="1:15" ht="12" customHeight="1" x14ac:dyDescent="0.2">
      <c r="A39" s="4" t="s">
        <v>27</v>
      </c>
      <c r="B39" s="170" t="s">
        <v>60</v>
      </c>
      <c r="C39" s="170"/>
      <c r="D39" s="6"/>
      <c r="E39" s="99"/>
      <c r="F39" s="56"/>
      <c r="G39" s="58"/>
      <c r="H39" s="56"/>
      <c r="I39" s="58">
        <f t="shared" si="2"/>
        <v>0</v>
      </c>
      <c r="J39" s="56"/>
      <c r="K39" s="58"/>
      <c r="L39" s="56"/>
      <c r="M39" s="58"/>
      <c r="N39" s="56"/>
      <c r="O39" s="92"/>
    </row>
    <row r="40" spans="1:15" ht="12" customHeight="1" x14ac:dyDescent="0.2">
      <c r="A40" s="4" t="s">
        <v>28</v>
      </c>
      <c r="B40" s="67" t="s">
        <v>78</v>
      </c>
      <c r="C40" s="67"/>
      <c r="D40" s="6"/>
      <c r="E40" s="97">
        <v>0.05</v>
      </c>
      <c r="F40" s="48"/>
      <c r="G40" s="58">
        <f t="shared" ref="G40:G44" si="16">E40*F40*10</f>
        <v>0</v>
      </c>
      <c r="H40" s="48"/>
      <c r="I40" s="58">
        <f t="shared" si="2"/>
        <v>0</v>
      </c>
      <c r="J40" s="48"/>
      <c r="K40" s="58">
        <f t="shared" ref="K40:K42" si="17">E40*J40*10</f>
        <v>0</v>
      </c>
      <c r="L40" s="48"/>
      <c r="M40" s="58">
        <f>E40*L40*10</f>
        <v>0</v>
      </c>
      <c r="N40" s="48"/>
      <c r="O40" s="92">
        <f>E40*N40*10</f>
        <v>0</v>
      </c>
    </row>
    <row r="41" spans="1:15" ht="12" customHeight="1" x14ac:dyDescent="0.2">
      <c r="A41" s="4" t="s">
        <v>29</v>
      </c>
      <c r="B41" s="67" t="s">
        <v>79</v>
      </c>
      <c r="C41" s="67"/>
      <c r="D41" s="6"/>
      <c r="E41" s="97">
        <v>0.05</v>
      </c>
      <c r="F41" s="48"/>
      <c r="G41" s="58">
        <f t="shared" si="16"/>
        <v>0</v>
      </c>
      <c r="H41" s="48"/>
      <c r="I41" s="58">
        <f t="shared" si="2"/>
        <v>0</v>
      </c>
      <c r="J41" s="48"/>
      <c r="K41" s="58">
        <f t="shared" si="17"/>
        <v>0</v>
      </c>
      <c r="L41" s="48"/>
      <c r="M41" s="58">
        <f>E41*L41*10</f>
        <v>0</v>
      </c>
      <c r="N41" s="48"/>
      <c r="O41" s="92">
        <f>E41*N41*10</f>
        <v>0</v>
      </c>
    </row>
    <row r="42" spans="1:15" ht="12" customHeight="1" x14ac:dyDescent="0.2">
      <c r="A42" s="4" t="s">
        <v>61</v>
      </c>
      <c r="B42" s="67" t="s">
        <v>80</v>
      </c>
      <c r="C42" s="67"/>
      <c r="D42" s="6"/>
      <c r="E42" s="97">
        <v>0.05</v>
      </c>
      <c r="F42" s="48"/>
      <c r="G42" s="58">
        <f t="shared" si="16"/>
        <v>0</v>
      </c>
      <c r="H42" s="48"/>
      <c r="I42" s="58">
        <f t="shared" si="2"/>
        <v>0</v>
      </c>
      <c r="J42" s="48"/>
      <c r="K42" s="58">
        <f t="shared" si="17"/>
        <v>0</v>
      </c>
      <c r="L42" s="48"/>
      <c r="M42" s="58">
        <f>E42*L42*10</f>
        <v>0</v>
      </c>
      <c r="N42" s="48"/>
      <c r="O42" s="92">
        <f>E42*N42*10</f>
        <v>0</v>
      </c>
    </row>
    <row r="43" spans="1:15" ht="12" customHeight="1" x14ac:dyDescent="0.2">
      <c r="A43" s="171" t="s">
        <v>48</v>
      </c>
      <c r="B43" s="172"/>
      <c r="C43" s="172"/>
      <c r="D43" s="81"/>
      <c r="E43" s="103">
        <f>SUM(E40:E42)</f>
        <v>0.15000000000000002</v>
      </c>
      <c r="F43" s="70"/>
      <c r="G43" s="61">
        <f>SUM(G40:G42)</f>
        <v>0</v>
      </c>
      <c r="H43" s="53"/>
      <c r="I43" s="59">
        <f>SUM(I40:I42)</f>
        <v>0</v>
      </c>
      <c r="J43" s="53"/>
      <c r="K43" s="61">
        <f>SUM(K40:K42)</f>
        <v>0</v>
      </c>
      <c r="L43" s="53"/>
      <c r="M43" s="61">
        <f>SUM(M40:M42)</f>
        <v>0</v>
      </c>
      <c r="N43" s="53"/>
      <c r="O43" s="101">
        <f>SUM(O40:O42)</f>
        <v>0</v>
      </c>
    </row>
    <row r="44" spans="1:15" ht="12" customHeight="1" x14ac:dyDescent="0.2">
      <c r="A44" s="73" t="s">
        <v>82</v>
      </c>
      <c r="B44" s="68" t="s">
        <v>50</v>
      </c>
      <c r="C44" s="68"/>
      <c r="D44" s="72"/>
      <c r="E44" s="104">
        <v>0.05</v>
      </c>
      <c r="F44" s="71"/>
      <c r="G44" s="58">
        <f t="shared" si="16"/>
        <v>0</v>
      </c>
      <c r="H44" s="48"/>
      <c r="I44" s="58">
        <f t="shared" si="2"/>
        <v>0</v>
      </c>
      <c r="J44" s="48"/>
      <c r="K44" s="58">
        <f>E44*J44*10</f>
        <v>0</v>
      </c>
      <c r="L44" s="48"/>
      <c r="M44" s="58">
        <f>E44*L44*10</f>
        <v>0</v>
      </c>
      <c r="N44" s="48"/>
      <c r="O44" s="92">
        <f>E44*N44*10</f>
        <v>0</v>
      </c>
    </row>
    <row r="45" spans="1:15" ht="12" customHeight="1" x14ac:dyDescent="0.2">
      <c r="A45" s="183" t="s">
        <v>51</v>
      </c>
      <c r="B45" s="184"/>
      <c r="C45" s="184"/>
      <c r="D45" s="72"/>
      <c r="E45" s="105">
        <f>SUM(E31,E38,E43,E44)</f>
        <v>0.42</v>
      </c>
      <c r="F45" s="51"/>
      <c r="G45" s="74">
        <f>SUM(G31,G38,G43,G44)</f>
        <v>0</v>
      </c>
      <c r="H45" s="51"/>
      <c r="I45" s="74">
        <f>SUM(I31,I38,I43,I44)</f>
        <v>0</v>
      </c>
      <c r="J45" s="51"/>
      <c r="K45" s="74">
        <f>SUM(K31,K38,K43,K44)</f>
        <v>0</v>
      </c>
      <c r="L45" s="51"/>
      <c r="M45" s="74">
        <f>SUM(M31,M38,M43,M44)</f>
        <v>0</v>
      </c>
      <c r="N45" s="51"/>
      <c r="O45" s="106">
        <f>SUM(O31,O38,O43,O44)</f>
        <v>0</v>
      </c>
    </row>
    <row r="46" spans="1:15" ht="12" customHeight="1" x14ac:dyDescent="0.2">
      <c r="A46" s="182" t="s">
        <v>55</v>
      </c>
      <c r="B46" s="122"/>
      <c r="C46" s="122"/>
      <c r="D46" s="8"/>
      <c r="E46" s="93">
        <f>SUM(E16,E20,E21,E45)</f>
        <v>1</v>
      </c>
      <c r="F46" s="53"/>
      <c r="G46" s="77">
        <f>SUM(G16,G20,G21,G45)</f>
        <v>0</v>
      </c>
      <c r="H46" s="53"/>
      <c r="I46" s="116">
        <f>SUM(I16,I20,I21,I45)</f>
        <v>0</v>
      </c>
      <c r="J46" s="53"/>
      <c r="K46" s="74">
        <f>SUM(K16,K20,K21,K45)</f>
        <v>0</v>
      </c>
      <c r="L46" s="53"/>
      <c r="M46" s="74">
        <f>SUM(M16,M20,M21,M45)</f>
        <v>0</v>
      </c>
      <c r="N46" s="53"/>
      <c r="O46" s="106">
        <f>SUM(O16,O20,O21,O45)</f>
        <v>0</v>
      </c>
    </row>
    <row r="47" spans="1:15" ht="12" customHeight="1" x14ac:dyDescent="0.2">
      <c r="A47" s="40"/>
      <c r="B47" s="38"/>
      <c r="C47" s="78" t="s">
        <v>90</v>
      </c>
      <c r="D47" s="18"/>
      <c r="E47" s="107"/>
      <c r="F47" s="36"/>
      <c r="G47" s="52">
        <f>G46/10</f>
        <v>0</v>
      </c>
      <c r="H47" s="36"/>
      <c r="I47" s="52">
        <f>I46/10</f>
        <v>0</v>
      </c>
      <c r="J47" s="36"/>
      <c r="K47" s="52">
        <f>K46/10</f>
        <v>0</v>
      </c>
      <c r="L47" s="36"/>
      <c r="M47" s="52">
        <f>M46/10</f>
        <v>0</v>
      </c>
      <c r="N47" s="37"/>
      <c r="O47" s="108">
        <f>O46/10</f>
        <v>0</v>
      </c>
    </row>
    <row r="48" spans="1:15" ht="12" customHeight="1" x14ac:dyDescent="0.2">
      <c r="A48" s="177" t="s">
        <v>52</v>
      </c>
      <c r="B48" s="178"/>
      <c r="C48" s="178"/>
      <c r="D48" s="6"/>
      <c r="E48" s="109"/>
      <c r="F48" s="36"/>
      <c r="G48" s="44">
        <f>G47/10</f>
        <v>0</v>
      </c>
      <c r="H48" s="33"/>
      <c r="I48" s="44">
        <f>I47/10</f>
        <v>0</v>
      </c>
      <c r="J48" s="33"/>
      <c r="K48" s="44">
        <f>K47/10</f>
        <v>0</v>
      </c>
      <c r="L48" s="33"/>
      <c r="M48" s="44">
        <f>M47/10</f>
        <v>0</v>
      </c>
      <c r="N48" s="27"/>
      <c r="O48" s="110">
        <f>O47/10</f>
        <v>0</v>
      </c>
    </row>
    <row r="49" spans="1:15" ht="12" customHeight="1" x14ac:dyDescent="0.2">
      <c r="A49" s="179" t="s">
        <v>53</v>
      </c>
      <c r="B49" s="178"/>
      <c r="C49" s="178"/>
      <c r="D49" s="6"/>
      <c r="E49" s="111"/>
      <c r="F49" s="112"/>
      <c r="G49" s="113" t="s">
        <v>9</v>
      </c>
      <c r="H49" s="112"/>
      <c r="I49" s="113" t="s">
        <v>9</v>
      </c>
      <c r="J49" s="112"/>
      <c r="K49" s="113" t="s">
        <v>9</v>
      </c>
      <c r="L49" s="112"/>
      <c r="M49" s="113" t="s">
        <v>9</v>
      </c>
      <c r="N49" s="114"/>
      <c r="O49" s="115" t="s">
        <v>9</v>
      </c>
    </row>
    <row r="50" spans="1:15" ht="37.5" customHeight="1" x14ac:dyDescent="0.2"/>
    <row r="51" spans="1:15" ht="45.75" customHeight="1" x14ac:dyDescent="0.2">
      <c r="A51" s="173" t="s">
        <v>57</v>
      </c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</row>
    <row r="52" spans="1:15" ht="12.75" customHeight="1" x14ac:dyDescent="0.2">
      <c r="A52" s="180"/>
      <c r="B52" s="181"/>
      <c r="C52" s="181"/>
      <c r="D52" s="181"/>
    </row>
    <row r="53" spans="1:15" ht="12" customHeight="1" x14ac:dyDescent="0.2">
      <c r="A53" s="175" t="s">
        <v>54</v>
      </c>
      <c r="B53" s="176"/>
      <c r="C53" s="176"/>
      <c r="D53" s="176"/>
    </row>
  </sheetData>
  <mergeCells count="51">
    <mergeCell ref="B35:C35"/>
    <mergeCell ref="B39:C39"/>
    <mergeCell ref="A43:C43"/>
    <mergeCell ref="A51:O51"/>
    <mergeCell ref="A53:D53"/>
    <mergeCell ref="A48:C48"/>
    <mergeCell ref="A49:C49"/>
    <mergeCell ref="A52:D52"/>
    <mergeCell ref="A46:C46"/>
    <mergeCell ref="A45:C45"/>
    <mergeCell ref="A38:C38"/>
    <mergeCell ref="E2:F2"/>
    <mergeCell ref="N2:O2"/>
    <mergeCell ref="H6:I6"/>
    <mergeCell ref="J6:K6"/>
    <mergeCell ref="L6:M6"/>
    <mergeCell ref="M1:O1"/>
    <mergeCell ref="M5:N5"/>
    <mergeCell ref="N6:O6"/>
    <mergeCell ref="A1:L1"/>
    <mergeCell ref="A2:B2"/>
    <mergeCell ref="C2:D2"/>
    <mergeCell ref="C5:D5"/>
    <mergeCell ref="A5:B5"/>
    <mergeCell ref="G2:K2"/>
    <mergeCell ref="G3:K3"/>
    <mergeCell ref="G4:K4"/>
    <mergeCell ref="C3:D3"/>
    <mergeCell ref="A3:B3"/>
    <mergeCell ref="F6:G6"/>
    <mergeCell ref="N3:O3"/>
    <mergeCell ref="N4:O4"/>
    <mergeCell ref="B7:C7"/>
    <mergeCell ref="A4:B4"/>
    <mergeCell ref="B8:C8"/>
    <mergeCell ref="B21:C21"/>
    <mergeCell ref="B10:C10"/>
    <mergeCell ref="A20:C20"/>
    <mergeCell ref="B13:C13"/>
    <mergeCell ref="B17:D17"/>
    <mergeCell ref="B11:C11"/>
    <mergeCell ref="C4:D4"/>
    <mergeCell ref="B33:C33"/>
    <mergeCell ref="B12:C12"/>
    <mergeCell ref="A16:C16"/>
    <mergeCell ref="B15:C15"/>
    <mergeCell ref="B27:C27"/>
    <mergeCell ref="A31:C31"/>
    <mergeCell ref="B22:C22"/>
    <mergeCell ref="B24:C24"/>
    <mergeCell ref="B23:C23"/>
  </mergeCells>
  <phoneticPr fontId="1" type="noConversion"/>
  <conditionalFormatting sqref="E46">
    <cfRule type="cellIs" dxfId="0" priority="11" operator="notEqual">
      <formula>1</formula>
    </cfRule>
  </conditionalFormatting>
  <dataValidations count="2">
    <dataValidation type="decimal" allowBlank="1" showInputMessage="1" showErrorMessage="1" sqref="E18:E19 E28:E30 E34 E36:E37 E26 E44 E11:E15">
      <formula1>0</formula1>
      <formula2>1</formula2>
    </dataValidation>
    <dataValidation type="list" allowBlank="1" showInputMessage="1" showErrorMessage="1" sqref="F44 F18:F19 F11:F15 F34 F36:F37 H44 J44 L44 N44 H18:H19 J18:J19 L18:L19 N18:N19 H28:H30 J28:J30 L28:L30 N28:N30 H34 J34 L34 N34 H36:H37 J36:J37 L36:L37 N36:N37 F26 N26 L26 J26 H25:H26 N11:N15 L11:L15 J11:J15 H11:H15 F28:F30">
      <formula1>"0,1,2,3,4,5,6,7,8,9,10"</formula1>
    </dataValidation>
  </dataValidations>
  <pageMargins left="0.59055118110236227" right="0.31496062992125984" top="0.19685039370078741" bottom="0.51181102362204722" header="0" footer="0.19685039370078741"/>
  <pageSetup paperSize="8" scale="94" orientation="portrait" cellComments="asDisplayed" r:id="rId1"/>
  <headerFooter>
    <oddFooter>&amp;L&amp;7Form 31-2-13-de&amp;RSeite &amp;P von &amp;N</oddFooter>
  </headerFooter>
  <rowBreaks count="1" manualBreakCount="1">
    <brk id="31" max="14" man="1"/>
  </rowBreaks>
  <ignoredErrors>
    <ignoredError sqref="G20 J20:O20" formula="1"/>
    <ignoredError sqref="B31:C31 B38:C38 A33:A34 A32 A24 C24 A26 C26 A27 C27 A28 C28 A29 C29 A30 C30 A36:A37 A35" twoDigitTextYear="1"/>
    <ignoredError sqref="E7:F7 B7 G7:O7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Auswertung</vt:lpstr>
      <vt:lpstr>Auswertung!Print_Area</vt:lpstr>
      <vt:lpstr>Auswertung!Print_Titles</vt:lpstr>
    </vt:vector>
  </TitlesOfParts>
  <Company>Deutsche Gesellschaft für Internationale Zusammenarbeit (GIZ)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31-2-14-de, Bewertungsschema für die fachliche Auswertung von Angeboten, Stand April 2012</dc:title>
  <dc:creator>GIZ</dc:creator>
  <cp:keywords>Form 31-2-13-de, Bewertungsschema für die fachliche Auswertung von Angeboten, Stand Juli 2010</cp:keywords>
  <cp:lastModifiedBy>Dimpho Keitseng</cp:lastModifiedBy>
  <cp:lastPrinted>2014-06-02T14:18:49Z</cp:lastPrinted>
  <dcterms:created xsi:type="dcterms:W3CDTF">2001-02-21T08:54:43Z</dcterms:created>
  <dcterms:modified xsi:type="dcterms:W3CDTF">2018-05-28T12:09:13Z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0x010100FA98529EE743D04A8C3D54BEB25F8048</vt:lpwstr>
  </property>
</Properties>
</file>